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944"/>
  </bookViews>
  <sheets>
    <sheet name="重点产业17" sheetId="27" r:id="rId1"/>
    <sheet name="Sheet1" sheetId="28" r:id="rId2"/>
  </sheets>
  <definedNames>
    <definedName name="_xlnm._FilterDatabase" localSheetId="0" hidden="1">重点产业17!$4:$20</definedName>
    <definedName name="_xlnm.Print_Titles" localSheetId="0">重点产业17!$3:$3</definedName>
  </definedNames>
  <calcPr calcId="144525"/>
</workbook>
</file>

<file path=xl/sharedStrings.xml><?xml version="1.0" encoding="utf-8"?>
<sst xmlns="http://schemas.openxmlformats.org/spreadsheetml/2006/main" count="57" uniqueCount="53">
  <si>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</si>
  <si>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年吴忠市重点产业人才项目资金支持计划</t>
    </r>
  </si>
  <si>
    <r>
      <rPr>
        <sz val="11"/>
        <rFont val="黑体"/>
        <charset val="134"/>
      </rPr>
      <t>序号</t>
    </r>
  </si>
  <si>
    <t>项目名称</t>
  </si>
  <si>
    <t>项目归口管理部门/
项目实施单位</t>
  </si>
  <si>
    <t>金额
（万元）</t>
  </si>
  <si>
    <r>
      <rPr>
        <sz val="12"/>
        <rFont val="方正书宋_GBK"/>
        <charset val="134"/>
      </rPr>
      <t>亚麻籽甘油二酯油精准控制及</t>
    </r>
    <r>
      <rPr>
        <sz val="12"/>
        <rFont val="Times New Roman"/>
        <charset val="134"/>
      </rPr>
      <t>1</t>
    </r>
    <r>
      <rPr>
        <sz val="12"/>
        <rFont val="方正书宋_GBK"/>
        <charset val="134"/>
      </rPr>
      <t>，</t>
    </r>
    <r>
      <rPr>
        <sz val="12"/>
        <rFont val="Times New Roman"/>
        <charset val="134"/>
      </rPr>
      <t>3</t>
    </r>
    <r>
      <rPr>
        <sz val="12"/>
        <rFont val="方正书宋_GBK"/>
        <charset val="134"/>
      </rPr>
      <t>甘油二酯高效提升人才引育项目</t>
    </r>
  </si>
  <si>
    <r>
      <t>吴忠市科技局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宁夏君星坊食品科技有限公司</t>
    </r>
  </si>
  <si>
    <r>
      <rPr>
        <sz val="12"/>
        <rFont val="方正书宋_GBK"/>
        <charset val="134"/>
      </rPr>
      <t>新烟碱类农药（噻虫胺原药）工艺研究人才引育项目</t>
    </r>
  </si>
  <si>
    <r>
      <t>吴忠市科技局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宁夏农加新材料科技有限公司</t>
    </r>
  </si>
  <si>
    <r>
      <t>咸味食品香精及复合调味料技术创新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中心人才培育项目</t>
    </r>
  </si>
  <si>
    <r>
      <t>吴忠市工业和信息化局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春发生物科技（宁夏）有限公司</t>
    </r>
  </si>
  <si>
    <r>
      <rPr>
        <sz val="12"/>
        <rFont val="方正书宋_GBK"/>
        <charset val="134"/>
      </rPr>
      <t>宁夏反刍动物饲料专家服务站建设人才引育项目</t>
    </r>
  </si>
  <si>
    <r>
      <t>吴忠市工业和信息化局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宁夏大洋饲料科技有限公司</t>
    </r>
  </si>
  <si>
    <r>
      <rPr>
        <sz val="12"/>
        <rFont val="方正书宋_GBK"/>
        <charset val="134"/>
      </rPr>
      <t>盐池县小杂粮繁育能力提升专家服务站建设项目</t>
    </r>
  </si>
  <si>
    <r>
      <t>盐池县委组织部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盐池县嘉丰种业有限公司</t>
    </r>
  </si>
  <si>
    <r>
      <t>宁夏大模型应用与人工智能训练技术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创新中心建设人才引育项目</t>
    </r>
  </si>
  <si>
    <r>
      <t>宁夏民族职业技术学院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宁夏民族职业技术学院数字信息学院</t>
    </r>
  </si>
  <si>
    <r>
      <rPr>
        <sz val="12"/>
        <rFont val="方正书宋_GBK"/>
        <charset val="134"/>
      </rPr>
      <t>文化创意产业技术创新中心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人才培育项目</t>
    </r>
  </si>
  <si>
    <r>
      <t>宁夏民族职业技术学院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宁夏民族职业技术学院文化艺术学院</t>
    </r>
  </si>
  <si>
    <r>
      <rPr>
        <sz val="12"/>
        <rFont val="方正书宋_GBK"/>
        <charset val="134"/>
      </rPr>
      <t>道地</t>
    </r>
    <r>
      <rPr>
        <sz val="12"/>
        <rFont val="Times New Roman"/>
        <charset val="134"/>
      </rPr>
      <t>-</t>
    </r>
    <r>
      <rPr>
        <sz val="12"/>
        <rFont val="方正书宋_GBK"/>
        <charset val="134"/>
      </rPr>
      <t>药食同源药材芳香康养技术创新中心建设人才引育项目</t>
    </r>
  </si>
  <si>
    <r>
      <t>宁夏民族职业技术学院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宁夏民族职业技术学院健康管理学院</t>
    </r>
  </si>
  <si>
    <r>
      <rPr>
        <sz val="12"/>
        <rFont val="方正书宋_GBK"/>
        <charset val="134"/>
      </rPr>
      <t>利通区蔬菜博士（专家）指导工作站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建设项目</t>
    </r>
  </si>
  <si>
    <r>
      <t>利通区委组织部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利通区农业农村局</t>
    </r>
  </si>
  <si>
    <r>
      <rPr>
        <sz val="12"/>
        <rFont val="方正书宋_GBK"/>
        <charset val="134"/>
      </rPr>
      <t>红寺堡区黄花菜全产业链提质增效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人才引育与技术创新项目</t>
    </r>
  </si>
  <si>
    <r>
      <t>红寺堡区委组织部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宁夏黄河中药材有限公司</t>
    </r>
  </si>
  <si>
    <r>
      <rPr>
        <sz val="12"/>
        <rFont val="方正书宋_GBK"/>
        <charset val="134"/>
      </rPr>
      <t>盐池县有机蔬菜种植技术示范推广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人才培养项目</t>
    </r>
  </si>
  <si>
    <r>
      <t>盐池县委组织部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宁夏枝味农业科技有限公司</t>
    </r>
  </si>
  <si>
    <r>
      <rPr>
        <sz val="12"/>
        <rFont val="方正书宋_GBK"/>
        <charset val="134"/>
      </rPr>
      <t>芳烃加氢人才培养项目</t>
    </r>
  </si>
  <si>
    <r>
      <t>同心县委组织部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同德爱心（宁夏）化工股份有限公司</t>
    </r>
  </si>
  <si>
    <r>
      <rPr>
        <sz val="12"/>
        <rFont val="方正书宋_GBK"/>
        <charset val="134"/>
      </rPr>
      <t>盐池县羊油基调味油关键技术攻关及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人才培养项目</t>
    </r>
  </si>
  <si>
    <r>
      <t>盐池县委组织部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宁夏隆锦香食品科技有限责任公司</t>
    </r>
  </si>
  <si>
    <r>
      <rPr>
        <sz val="12"/>
        <rFont val="方正书宋_GBK"/>
        <charset val="134"/>
      </rPr>
      <t>焊接智能制造关键技术人才引育项目</t>
    </r>
  </si>
  <si>
    <r>
      <t>青铜峡市委组织部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宁夏青龙钢塑复合管有限公司</t>
    </r>
  </si>
  <si>
    <r>
      <rPr>
        <sz val="12"/>
        <rFont val="方正书宋_GBK"/>
        <charset val="134"/>
      </rPr>
      <t>吴忠市葡萄酒品鉴人才培训项目</t>
    </r>
  </si>
  <si>
    <r>
      <t>吴忠市农业农村局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吴忠市农业产业化服务中心</t>
    </r>
  </si>
  <si>
    <r>
      <rPr>
        <sz val="12"/>
        <rFont val="方正书宋_GBK"/>
        <charset val="134"/>
      </rPr>
      <t>吴忠市奶牛生产性能测定技术服务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人才培训项目</t>
    </r>
  </si>
  <si>
    <r>
      <t>吴忠市农业农村局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吴忠市畜牧水产技术推广服务中心</t>
    </r>
  </si>
  <si>
    <r>
      <rPr>
        <sz val="12"/>
        <rFont val="方正书宋_GBK"/>
        <charset val="134"/>
      </rPr>
      <t>青铜峡市冷凉蔬菜新质生产力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人才培养项目</t>
    </r>
  </si>
  <si>
    <r>
      <t>青铜峡市农业农村局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青铜峡市农业技术农机化推广服务中心</t>
    </r>
  </si>
  <si>
    <t>申请</t>
  </si>
  <si>
    <t>专家</t>
  </si>
  <si>
    <t>咨询</t>
  </si>
  <si>
    <t>交通</t>
  </si>
  <si>
    <t>食宿</t>
  </si>
  <si>
    <t>培训班</t>
  </si>
  <si>
    <t>师资</t>
  </si>
  <si>
    <t>资料</t>
  </si>
  <si>
    <t>人员绩效</t>
  </si>
  <si>
    <t>知识产权</t>
  </si>
  <si>
    <t>发明</t>
  </si>
  <si>
    <t>使用专利</t>
  </si>
  <si>
    <t>研学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</si>
</sst>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22"/>
      <name val="Times New Roman"/>
      <charset val="134"/>
    </font>
    <font>
      <sz val="11"/>
      <name val="黑体"/>
      <charset val="134"/>
    </font>
    <font>
      <sz val="12"/>
      <color theme="1"/>
      <name val="黑体"/>
      <charset val="134"/>
    </font>
    <font>
      <sz val="12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imes New Roman"/>
      <charset val="134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6" fillId="31" borderId="7" applyNumberFormat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0"/>
  <sheetViews>
    <sheetView tabSelected="1" workbookViewId="0">
      <selection activeCell="C14" sqref="C14"/>
    </sheetView>
  </sheetViews>
  <sheetFormatPr defaultColWidth="9" defaultRowHeight="14.25"/>
  <cols>
    <col min="1" max="1" width="6.875" style="4" customWidth="1"/>
    <col min="2" max="3" width="37.75" style="5" customWidth="1"/>
    <col min="4" max="4" width="10.45" style="1" customWidth="1"/>
    <col min="5" max="16368" width="9" style="1"/>
    <col min="16369" max="16384" width="9" style="6"/>
  </cols>
  <sheetData>
    <row r="1" s="1" customFormat="1" spans="1:16373">
      <c r="A1" s="7" t="s">
        <v>0</v>
      </c>
      <c r="B1" s="5"/>
      <c r="C1" s="5"/>
      <c r="XEO1" s="6"/>
      <c r="XEP1" s="6"/>
      <c r="XEQ1" s="6"/>
      <c r="XER1" s="6"/>
      <c r="XES1" s="6"/>
    </row>
    <row r="2" s="1" customFormat="1" ht="33" customHeight="1" spans="1:16369">
      <c r="A2" s="8" t="s">
        <v>1</v>
      </c>
      <c r="B2" s="8"/>
      <c r="C2" s="8"/>
      <c r="D2" s="8"/>
      <c r="XEO2" s="6"/>
    </row>
    <row r="3" s="2" customFormat="1" ht="42" customHeight="1" spans="1:4">
      <c r="A3" s="9" t="s">
        <v>2</v>
      </c>
      <c r="B3" s="10" t="s">
        <v>3</v>
      </c>
      <c r="C3" s="10" t="s">
        <v>4</v>
      </c>
      <c r="D3" s="11" t="s">
        <v>5</v>
      </c>
    </row>
    <row r="4" s="1" customFormat="1" ht="67" customHeight="1" spans="1:4">
      <c r="A4" s="12">
        <v>1</v>
      </c>
      <c r="B4" s="12" t="s">
        <v>6</v>
      </c>
      <c r="C4" s="13" t="s">
        <v>7</v>
      </c>
      <c r="D4" s="12">
        <v>15</v>
      </c>
    </row>
    <row r="5" s="1" customFormat="1" ht="67" customHeight="1" spans="1:4">
      <c r="A5" s="12">
        <v>2</v>
      </c>
      <c r="B5" s="12" t="s">
        <v>8</v>
      </c>
      <c r="C5" s="13" t="s">
        <v>9</v>
      </c>
      <c r="D5" s="12">
        <v>10</v>
      </c>
    </row>
    <row r="6" s="1" customFormat="1" ht="67" customHeight="1" spans="1:4">
      <c r="A6" s="12">
        <v>3</v>
      </c>
      <c r="B6" s="13" t="s">
        <v>10</v>
      </c>
      <c r="C6" s="13" t="s">
        <v>11</v>
      </c>
      <c r="D6" s="12">
        <v>15</v>
      </c>
    </row>
    <row r="7" s="1" customFormat="1" ht="67" customHeight="1" spans="1:4">
      <c r="A7" s="12">
        <v>4</v>
      </c>
      <c r="B7" s="12" t="s">
        <v>12</v>
      </c>
      <c r="C7" s="13" t="s">
        <v>13</v>
      </c>
      <c r="D7" s="12">
        <v>18</v>
      </c>
    </row>
    <row r="8" s="1" customFormat="1" ht="67" customHeight="1" spans="1:4">
      <c r="A8" s="12">
        <v>5</v>
      </c>
      <c r="B8" s="12" t="s">
        <v>14</v>
      </c>
      <c r="C8" s="13" t="s">
        <v>15</v>
      </c>
      <c r="D8" s="12">
        <v>15</v>
      </c>
    </row>
    <row r="9" s="1" customFormat="1" ht="67" customHeight="1" spans="1:4">
      <c r="A9" s="12">
        <v>6</v>
      </c>
      <c r="B9" s="13" t="s">
        <v>16</v>
      </c>
      <c r="C9" s="13" t="s">
        <v>17</v>
      </c>
      <c r="D9" s="12">
        <v>15</v>
      </c>
    </row>
    <row r="10" s="1" customFormat="1" ht="67" customHeight="1" spans="1:4">
      <c r="A10" s="12">
        <v>7</v>
      </c>
      <c r="B10" s="12" t="s">
        <v>18</v>
      </c>
      <c r="C10" s="13" t="s">
        <v>19</v>
      </c>
      <c r="D10" s="12">
        <v>15</v>
      </c>
    </row>
    <row r="11" s="1" customFormat="1" ht="67" customHeight="1" spans="1:4">
      <c r="A11" s="12">
        <v>8</v>
      </c>
      <c r="B11" s="12" t="s">
        <v>20</v>
      </c>
      <c r="C11" s="13" t="s">
        <v>21</v>
      </c>
      <c r="D11" s="12">
        <v>15</v>
      </c>
    </row>
    <row r="12" s="3" customFormat="1" ht="67" customHeight="1" spans="1:16384">
      <c r="A12" s="12">
        <v>9</v>
      </c>
      <c r="B12" s="12" t="s">
        <v>22</v>
      </c>
      <c r="C12" s="13" t="s">
        <v>23</v>
      </c>
      <c r="D12" s="12">
        <v>15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s="3" customFormat="1" ht="67" customHeight="1" spans="1:16384">
      <c r="A13" s="12">
        <v>10</v>
      </c>
      <c r="B13" s="12" t="s">
        <v>24</v>
      </c>
      <c r="C13" s="13" t="s">
        <v>25</v>
      </c>
      <c r="D13" s="12">
        <v>15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s="3" customFormat="1" ht="67" customHeight="1" spans="1:16384">
      <c r="A14" s="12">
        <v>11</v>
      </c>
      <c r="B14" s="12" t="s">
        <v>26</v>
      </c>
      <c r="C14" s="13" t="s">
        <v>27</v>
      </c>
      <c r="D14" s="12">
        <v>15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1"/>
      <c r="XFD14" s="1"/>
    </row>
    <row r="15" s="3" customFormat="1" ht="67" customHeight="1" spans="1:16384">
      <c r="A15" s="12">
        <v>12</v>
      </c>
      <c r="B15" s="12" t="s">
        <v>28</v>
      </c>
      <c r="C15" s="13" t="s">
        <v>29</v>
      </c>
      <c r="D15" s="12">
        <v>18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  <row r="16" s="3" customFormat="1" ht="67" customHeight="1" spans="1:16384">
      <c r="A16" s="12">
        <v>13</v>
      </c>
      <c r="B16" s="12" t="s">
        <v>30</v>
      </c>
      <c r="C16" s="13" t="s">
        <v>31</v>
      </c>
      <c r="D16" s="12">
        <v>15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1"/>
    </row>
    <row r="17" s="3" customFormat="1" ht="67" customHeight="1" spans="1:16384">
      <c r="A17" s="12">
        <v>14</v>
      </c>
      <c r="B17" s="12" t="s">
        <v>32</v>
      </c>
      <c r="C17" s="13" t="s">
        <v>33</v>
      </c>
      <c r="D17" s="12">
        <v>18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1"/>
      <c r="XFD17" s="1"/>
    </row>
    <row r="18" s="3" customFormat="1" ht="67" customHeight="1" spans="1:16384">
      <c r="A18" s="12">
        <v>15</v>
      </c>
      <c r="B18" s="12" t="s">
        <v>34</v>
      </c>
      <c r="C18" s="13" t="s">
        <v>35</v>
      </c>
      <c r="D18" s="12">
        <v>11.25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  <row r="19" s="3" customFormat="1" ht="67" customHeight="1" spans="1:16384">
      <c r="A19" s="12">
        <v>16</v>
      </c>
      <c r="B19" s="12" t="s">
        <v>36</v>
      </c>
      <c r="C19" s="13" t="s">
        <v>37</v>
      </c>
      <c r="D19" s="12">
        <v>11.25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1"/>
      <c r="XFD19" s="1"/>
    </row>
    <row r="20" s="3" customFormat="1" ht="67" customHeight="1" spans="1:16384">
      <c r="A20" s="12">
        <v>17</v>
      </c>
      <c r="B20" s="12" t="s">
        <v>38</v>
      </c>
      <c r="C20" s="13" t="s">
        <v>39</v>
      </c>
      <c r="D20" s="12">
        <v>13.5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  <c r="XFD20" s="1"/>
    </row>
  </sheetData>
  <mergeCells count="1">
    <mergeCell ref="A2:D2"/>
  </mergeCells>
  <printOptions horizontalCentered="1"/>
  <pageMargins left="0.236111111111111" right="0.236111111111111" top="0.786805555555556" bottom="0.590277777777778" header="0.511805555555556" footer="0.511805555555556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F28"/>
  <sheetViews>
    <sheetView workbookViewId="0">
      <selection activeCell="E8" sqref="E8"/>
    </sheetView>
  </sheetViews>
  <sheetFormatPr defaultColWidth="9" defaultRowHeight="13.5" outlineLevelCol="5"/>
  <sheetData>
    <row r="4" spans="1:2">
      <c r="A4" t="s">
        <v>40</v>
      </c>
      <c r="B4">
        <f>B6+B11+B18+B22+B26</f>
        <v>31.71</v>
      </c>
    </row>
    <row r="6" ht="23" customHeight="1" spans="1:2">
      <c r="A6" t="s">
        <v>41</v>
      </c>
      <c r="B6">
        <f>F7+F8+F9</f>
        <v>26.08</v>
      </c>
    </row>
    <row r="7" ht="23" customHeight="1" spans="1:6">
      <c r="A7" t="s">
        <v>42</v>
      </c>
      <c r="B7">
        <v>0.2</v>
      </c>
      <c r="C7">
        <v>8</v>
      </c>
      <c r="D7">
        <v>8</v>
      </c>
      <c r="F7">
        <f>B7*C7*D7</f>
        <v>12.8</v>
      </c>
    </row>
    <row r="8" ht="23" customHeight="1" spans="1:6">
      <c r="A8" t="s">
        <v>43</v>
      </c>
      <c r="B8">
        <v>0.4</v>
      </c>
      <c r="C8">
        <v>8</v>
      </c>
      <c r="D8">
        <v>4</v>
      </c>
      <c r="F8">
        <f>B8*C8*D8</f>
        <v>12.8</v>
      </c>
    </row>
    <row r="9" ht="23" customHeight="1" spans="1:6">
      <c r="A9" t="s">
        <v>44</v>
      </c>
      <c r="B9">
        <v>0.03</v>
      </c>
      <c r="C9">
        <v>2</v>
      </c>
      <c r="D9">
        <v>8</v>
      </c>
      <c r="F9">
        <f>B9*C9*D9</f>
        <v>0.48</v>
      </c>
    </row>
    <row r="10" ht="23" customHeight="1"/>
    <row r="11" ht="23" customHeight="1" spans="1:2">
      <c r="A11" t="s">
        <v>45</v>
      </c>
      <c r="B11">
        <f>F12+F13+F14+F15</f>
        <v>1.62</v>
      </c>
    </row>
    <row r="12" ht="23" customHeight="1" spans="1:6">
      <c r="A12" t="s">
        <v>46</v>
      </c>
      <c r="B12">
        <v>0.1</v>
      </c>
      <c r="C12">
        <v>1</v>
      </c>
      <c r="D12">
        <v>4</v>
      </c>
      <c r="E12">
        <v>2</v>
      </c>
      <c r="F12">
        <f>B12*C12*D12*E12</f>
        <v>0.8</v>
      </c>
    </row>
    <row r="13" ht="23" customHeight="1" spans="1:6">
      <c r="A13" t="s">
        <v>43</v>
      </c>
      <c r="B13">
        <v>0.2</v>
      </c>
      <c r="C13">
        <v>1</v>
      </c>
      <c r="D13">
        <v>2</v>
      </c>
      <c r="F13">
        <f>B13*C13*D13</f>
        <v>0.4</v>
      </c>
    </row>
    <row r="14" ht="23" customHeight="1" spans="1:6">
      <c r="A14" t="s">
        <v>44</v>
      </c>
      <c r="B14">
        <v>0.03</v>
      </c>
      <c r="C14">
        <v>1</v>
      </c>
      <c r="D14">
        <v>2</v>
      </c>
      <c r="E14">
        <v>2</v>
      </c>
      <c r="F14">
        <f>B14*C14*D14*E14</f>
        <v>0.12</v>
      </c>
    </row>
    <row r="15" ht="23" customHeight="1" spans="1:6">
      <c r="A15" t="s">
        <v>47</v>
      </c>
      <c r="B15">
        <v>0.005</v>
      </c>
      <c r="C15">
        <v>30</v>
      </c>
      <c r="D15">
        <v>2</v>
      </c>
      <c r="F15">
        <f>B15*C15*D15</f>
        <v>0.3</v>
      </c>
    </row>
    <row r="16" ht="23" customHeight="1"/>
    <row r="17" ht="23" customHeight="1"/>
    <row r="18" ht="23" customHeight="1" spans="1:1">
      <c r="A18" t="s">
        <v>48</v>
      </c>
    </row>
    <row r="19" ht="23" customHeight="1" spans="2:4">
      <c r="B19">
        <v>0.5</v>
      </c>
      <c r="C19">
        <v>5</v>
      </c>
      <c r="D19">
        <f>B19*C19</f>
        <v>2.5</v>
      </c>
    </row>
    <row r="20" ht="23" customHeight="1"/>
    <row r="21" ht="23" customHeight="1"/>
    <row r="22" ht="23" customHeight="1" spans="1:2">
      <c r="A22" t="s">
        <v>49</v>
      </c>
      <c r="B22">
        <f>D23+D24</f>
        <v>1.4</v>
      </c>
    </row>
    <row r="23" ht="23" customHeight="1" spans="1:4">
      <c r="A23" t="s">
        <v>50</v>
      </c>
      <c r="B23">
        <v>0.8</v>
      </c>
      <c r="C23">
        <v>1</v>
      </c>
      <c r="D23">
        <f>B23*C23</f>
        <v>0.8</v>
      </c>
    </row>
    <row r="24" ht="23" customHeight="1" spans="1:4">
      <c r="A24" t="s">
        <v>51</v>
      </c>
      <c r="B24">
        <v>0.3</v>
      </c>
      <c r="C24">
        <v>2</v>
      </c>
      <c r="D24">
        <f>B24*C24</f>
        <v>0.6</v>
      </c>
    </row>
    <row r="26" spans="1:2">
      <c r="A26" t="s">
        <v>52</v>
      </c>
      <c r="B26">
        <f>E27+E28</f>
        <v>2.61</v>
      </c>
    </row>
    <row r="27" spans="1:5">
      <c r="A27" t="s">
        <v>43</v>
      </c>
      <c r="B27">
        <v>0.2</v>
      </c>
      <c r="C27">
        <v>3</v>
      </c>
      <c r="D27">
        <v>3</v>
      </c>
      <c r="E27">
        <f>B27*C27*D27</f>
        <v>1.8</v>
      </c>
    </row>
    <row r="28" spans="1:5">
      <c r="A28" t="s">
        <v>44</v>
      </c>
      <c r="B28">
        <v>0.03</v>
      </c>
      <c r="C28">
        <v>3</v>
      </c>
      <c r="D28">
        <v>9</v>
      </c>
      <c r="E28">
        <f>B28*C28*D28</f>
        <v>0.81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重点产业17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2021-02-23T22:14:00Z</dcterms:created>
  <cp:lastPrinted>2021-03-03T00:59:00Z</cp:lastPrinted>
  <dcterms:modified xsi:type="dcterms:W3CDTF">2026-09-17T18:34:50Z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AA193E99198E6A7F7B6C676AF45777D3</vt:lpwstr>
  </property>
</Properties>
</file>